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0080"/>
  </bookViews>
  <sheets>
    <sheet name="ESF" sheetId="4" r:id="rId1"/>
  </sheets>
  <definedNames>
    <definedName name="_xlnm._FilterDatabase" localSheetId="0" hidden="1">ESF!$A$2:$G$39</definedName>
  </definedNames>
  <calcPr calcId="145621"/>
  <fileRecoveryPr autoRecover="0"/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46" i="4" l="1"/>
  <c r="G46" i="4"/>
  <c r="G26" i="4"/>
  <c r="F26" i="4"/>
  <c r="B28" i="4"/>
  <c r="C28" i="4"/>
  <c r="F48" i="4" l="1"/>
  <c r="G48" i="4"/>
</calcChain>
</file>

<file path=xl/sharedStrings.xml><?xml version="1.0" encoding="utf-8"?>
<sst xmlns="http://schemas.openxmlformats.org/spreadsheetml/2006/main" count="64" uniqueCount="64">
  <si>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</si>
  <si>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</si>
  <si>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</si>
  <si>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</si>
  <si>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</si>
  <si>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</si>
  <si>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</si>
  <si>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</si>
  <si>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</si>
  <si>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</si>
  <si>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</si>
  <si>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</si>
  <si>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</si>
  <si>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</si>
  <si>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</si>
  <si>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</si>
  <si>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</si>
  <si>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</si>
  <si>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</si>
  <si>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</si>
  <si>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</si>
  <si>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</si>
  <si>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</si>
  <si>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</si>
  <si>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</si>
  <si>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</si>
  <si>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</si>
  <si>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</si>
  <si>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</si>
  <si>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</si>
  <si>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</si>
  <si>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</si>
  <si>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</si>
  <si>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</si>
  <si>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</si>
  <si>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</si>
  <si>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</si>
  <si>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</si>
  <si>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</si>
  <si>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</si>
  <si>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</si>
  <si>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</si>
  <si>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</si>
  <si>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</si>
  <si>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</si>
  <si>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</si>
  <si>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</si>
  <si>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</si>
  <si>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</si>
  <si>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</si>
  <si>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</si>
  <si>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</si>
  <si>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</si>
  <si>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</si>
  <si>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</si>
  <si>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</si>
  <si>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</si>
  <si>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</si>
  <si>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MUNICIPIO DE SALAMANCA, GUANAJUATO.
Estado de Situación Financiera
AL 30 DE SEPTIEMBRE DEL 2019</t>
  </si>
  <si>
    <t>C.P. HUMBERTO RAZO ARTEAGA</t>
  </si>
  <si>
    <t>LIC. Y M.F. CANDELARIA CAMPOS CISNEROS</t>
  </si>
  <si>
    <t>TESORERO MUNICIPAL</t>
  </si>
  <si>
    <t>DIRECTORA FINANCIERA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</si>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</sst>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1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2" fillId="0" borderId="0" xfId="8" applyFont="1" applyAlignment="1" applyProtection="1">
      <alignment horizontal="center" vertical="center" wrapText="1"/>
      <protection locked="0"/>
    </xf>
    <xf numFmtId="4" fontId="2" fillId="0" borderId="0" xfId="8" applyNumberFormat="1" applyFont="1" applyAlignment="1" applyProtection="1">
      <alignment horizontal="center" vertical="top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10" fillId="0" borderId="0" xfId="0" applyFont="1"/>
  </cellXfs>
  <cellStyles count="21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showGridLines="0" tabSelected="1" topLeftCell="A36" zoomScaleNormal="100" zoomScaleSheetLayoutView="100" workbookViewId="0">
      <selection activeCell="A58" sqref="A56:A58"/>
    </sheetView>
  </sheetViews>
  <sheetFormatPr baseColWidth="10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9" t="s">
        <v>58</v>
      </c>
      <c r="B1" s="50"/>
      <c r="C1" s="50"/>
      <c r="D1" s="50"/>
      <c r="E1" s="50"/>
      <c r="F1" s="50"/>
      <c r="G1" s="51"/>
    </row>
    <row r="2" spans="1:7" s="3" customFormat="1" x14ac:dyDescent="0.2">
      <c r="A2" s="26" t="s">
        <v>0</v>
      </c>
      <c r="B2" s="40">
        <v>2019</v>
      </c>
      <c r="C2" s="40">
        <v>2018</v>
      </c>
      <c r="D2" s="19"/>
      <c r="E2" s="18" t="s">
        <v>1</v>
      </c>
      <c r="F2" s="40">
        <v>2019</v>
      </c>
      <c r="G2" s="41">
        <v>2018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177341058.15000001</v>
      </c>
      <c r="C5" s="12">
        <v>119924811.62</v>
      </c>
      <c r="D5" s="17"/>
      <c r="E5" s="11" t="s">
        <v>41</v>
      </c>
      <c r="F5" s="12">
        <v>50349806.700000003</v>
      </c>
      <c r="G5" s="5">
        <v>118264005.44</v>
      </c>
    </row>
    <row r="6" spans="1:7" x14ac:dyDescent="0.2">
      <c r="A6" s="30" t="s">
        <v>28</v>
      </c>
      <c r="B6" s="12">
        <v>16205967.15</v>
      </c>
      <c r="C6" s="12">
        <v>15606049.369999999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7083605.5</v>
      </c>
      <c r="C7" s="12">
        <v>45266963.869999997</v>
      </c>
      <c r="D7" s="17"/>
      <c r="E7" s="11" t="s">
        <v>11</v>
      </c>
      <c r="F7" s="12">
        <v>1667054.09</v>
      </c>
      <c r="G7" s="5">
        <v>-245185.15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34130</v>
      </c>
      <c r="C11" s="12">
        <v>34130</v>
      </c>
      <c r="D11" s="17"/>
      <c r="E11" s="11" t="s">
        <v>13</v>
      </c>
      <c r="F11" s="12">
        <v>17178853.859999999</v>
      </c>
      <c r="G11" s="5">
        <v>7498720.0099999998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200664760.80000001</v>
      </c>
      <c r="C13" s="10">
        <f>SUM(C5:C11)</f>
        <v>180831954.86000001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69195714.650000006</v>
      </c>
      <c r="G14" s="5">
        <f>SUM(G5:G12)</f>
        <v>125517540.3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3253460.37</v>
      </c>
      <c r="C16" s="12">
        <v>3152188.83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1812477320.3699999</v>
      </c>
      <c r="C18" s="12">
        <v>1710974983.1700001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267484915.49000001</v>
      </c>
      <c r="C19" s="12">
        <v>266378119.69</v>
      </c>
      <c r="D19" s="17"/>
      <c r="E19" s="11" t="s">
        <v>16</v>
      </c>
      <c r="F19" s="12">
        <v>105050446.84</v>
      </c>
      <c r="G19" s="5">
        <v>116929458.87</v>
      </c>
    </row>
    <row r="20" spans="1:7" x14ac:dyDescent="0.2">
      <c r="A20" s="30" t="s">
        <v>37</v>
      </c>
      <c r="B20" s="12">
        <v>10461028.68</v>
      </c>
      <c r="C20" s="12">
        <v>10461028.68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-131007167.40000001</v>
      </c>
      <c r="C21" s="12">
        <v>-131095444.83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1138078.98</v>
      </c>
      <c r="C22" s="12">
        <v>1051801.24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105050446.84</v>
      </c>
      <c r="G24" s="5">
        <f>SUM(G17:G22)</f>
        <v>116929458.87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1963807636.4899998</v>
      </c>
      <c r="C26" s="10">
        <f>SUM(C16:C24)</f>
        <v>1860922676.7800002</v>
      </c>
      <c r="D26" s="17"/>
      <c r="E26" s="39" t="s">
        <v>57</v>
      </c>
      <c r="F26" s="10">
        <f>SUM(F24+F14)</f>
        <v>174246161.49000001</v>
      </c>
      <c r="G26" s="6">
        <f>SUM(G14+G24)</f>
        <v>242446999.17000002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2164472397.29</v>
      </c>
      <c r="C28" s="10">
        <f>C13+C26</f>
        <v>2041754631.6400003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486365438.76999998</v>
      </c>
      <c r="G30" s="6">
        <f>SUM(G31:G33)</f>
        <v>486365438.76999998</v>
      </c>
    </row>
    <row r="31" spans="1:7" x14ac:dyDescent="0.2">
      <c r="A31" s="31"/>
      <c r="B31" s="15"/>
      <c r="C31" s="15"/>
      <c r="D31" s="17"/>
      <c r="E31" s="11" t="s">
        <v>2</v>
      </c>
      <c r="F31" s="12">
        <v>486365438.76999998</v>
      </c>
      <c r="G31" s="5">
        <v>486365438.76999998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1503860797.03</v>
      </c>
      <c r="G35" s="6">
        <f>SUM(G36:G40)</f>
        <v>1312942193.7</v>
      </c>
    </row>
    <row r="36" spans="1:7" x14ac:dyDescent="0.2">
      <c r="A36" s="31"/>
      <c r="B36" s="15"/>
      <c r="C36" s="15"/>
      <c r="D36" s="17"/>
      <c r="E36" s="11" t="s">
        <v>52</v>
      </c>
      <c r="F36" s="12">
        <v>197879363.53999999</v>
      </c>
      <c r="G36" s="5">
        <v>255428335.34999999</v>
      </c>
    </row>
    <row r="37" spans="1:7" x14ac:dyDescent="0.2">
      <c r="A37" s="31"/>
      <c r="B37" s="15"/>
      <c r="C37" s="15"/>
      <c r="D37" s="17"/>
      <c r="E37" s="11" t="s">
        <v>19</v>
      </c>
      <c r="F37" s="12">
        <v>1305981433.49</v>
      </c>
      <c r="G37" s="5">
        <v>1057513858.35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1990226235.8</v>
      </c>
      <c r="G46" s="5">
        <f>SUM(G42+G35+G30)</f>
        <v>1799307632.47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2164472397.29</v>
      </c>
      <c r="G48" s="20">
        <f>G46+G26</f>
        <v>2041754631.6400001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ht="14.25" x14ac:dyDescent="0.2">
      <c r="A50" s="52" t="s">
        <v>63</v>
      </c>
    </row>
    <row r="51" spans="1:7" s="45" customFormat="1" x14ac:dyDescent="0.2">
      <c r="A51" s="44"/>
      <c r="B51" s="44"/>
      <c r="C51" s="46"/>
      <c r="D51" s="46"/>
      <c r="E51" s="46"/>
      <c r="F51" s="46"/>
      <c r="G51" s="46"/>
    </row>
    <row r="52" spans="1:7" s="45" customFormat="1" x14ac:dyDescent="0.2">
      <c r="A52" s="44"/>
      <c r="B52" s="44"/>
      <c r="C52" s="46"/>
      <c r="D52" s="46"/>
      <c r="E52" s="46"/>
      <c r="F52" s="46"/>
      <c r="G52" s="46"/>
    </row>
    <row r="56" spans="1:7" x14ac:dyDescent="0.2">
      <c r="A56" s="47" t="s">
        <v>59</v>
      </c>
      <c r="B56" s="43"/>
      <c r="C56" s="43"/>
      <c r="D56" s="43"/>
      <c r="E56" s="48" t="s">
        <v>60</v>
      </c>
    </row>
    <row r="57" spans="1:7" x14ac:dyDescent="0.2">
      <c r="A57" s="47" t="s">
        <v>61</v>
      </c>
      <c r="B57" s="43"/>
      <c r="C57" s="43"/>
      <c r="D57" s="43"/>
      <c r="E57" s="48" t="s">
        <v>62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6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optes12</cp:lastModifiedBy>
  <cp:lastPrinted>2019-11-13T16:35:37Z</cp:lastPrinted>
  <dcterms:created xsi:type="dcterms:W3CDTF">2012-12-11T20:26:08Z</dcterms:created>
  <dcterms:modified xsi:type="dcterms:W3CDTF">2019-11-13T16:35:40Z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